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2190\Dropbox\PROJEKTY\!EXPORT_2022\1459-22 DOLNE TRHOVISTE - ALLA\Projekt\DRP\SO 06 Hala - elektroinštalácia, bleskozvod\OPEN\"/>
    </mc:Choice>
  </mc:AlternateContent>
  <xr:revisionPtr revIDLastSave="0" documentId="13_ncr:1_{1E07C5D1-2774-4146-A7DC-933526F5F1E7}" xr6:coauthVersionLast="47" xr6:coauthVersionMax="47" xr10:uidLastSave="{00000000-0000-0000-0000-000000000000}"/>
  <bookViews>
    <workbookView xWindow="-98" yWindow="-98" windowWidth="21795" windowHeight="13096" xr2:uid="{00000000-000D-0000-FFFF-FFFF00000000}"/>
  </bookViews>
  <sheets>
    <sheet name="SO01" sheetId="2" r:id="rId1"/>
    <sheet name="Hárok1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3" l="1"/>
  <c r="D11" i="3"/>
  <c r="D3" i="3"/>
  <c r="D4" i="3"/>
  <c r="D5" i="3"/>
  <c r="D6" i="3"/>
  <c r="D7" i="3"/>
  <c r="D8" i="3"/>
  <c r="D9" i="3"/>
  <c r="D10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" i="3"/>
  <c r="D10" i="2"/>
  <c r="F10" i="2" s="1"/>
  <c r="D7" i="2"/>
  <c r="F7" i="2" s="1"/>
  <c r="D3" i="2"/>
  <c r="D4" i="2"/>
  <c r="D5" i="2"/>
  <c r="D6" i="2"/>
  <c r="F6" i="2" s="1"/>
  <c r="D8" i="2"/>
  <c r="F8" i="2" s="1"/>
  <c r="D9" i="2"/>
  <c r="F9" i="2" s="1"/>
  <c r="D11" i="2"/>
  <c r="B12" i="2"/>
  <c r="F4" i="2" l="1"/>
  <c r="F3" i="2"/>
  <c r="F11" i="2"/>
  <c r="F5" i="2" l="1"/>
  <c r="D2" i="2"/>
  <c r="F2" i="2" s="1"/>
  <c r="D12" i="2" l="1"/>
  <c r="F12" i="2" l="1"/>
  <c r="C12" i="2" l="1"/>
</calcChain>
</file>

<file path=xl/sharedStrings.xml><?xml version="1.0" encoding="utf-8"?>
<sst xmlns="http://schemas.openxmlformats.org/spreadsheetml/2006/main" count="45" uniqueCount="35">
  <si>
    <t>Pi (kW)</t>
  </si>
  <si>
    <t>Ps (kW)</t>
  </si>
  <si>
    <t>β</t>
  </si>
  <si>
    <t>A</t>
  </si>
  <si>
    <t>Osvetlenie</t>
  </si>
  <si>
    <t>Technológia</t>
  </si>
  <si>
    <t>Zásuvky</t>
  </si>
  <si>
    <t>Vzduchotechnika</t>
  </si>
  <si>
    <t>Chladenie</t>
  </si>
  <si>
    <t>REZERVA</t>
  </si>
  <si>
    <t>ATS</t>
  </si>
  <si>
    <t xml:space="preserve">SO 06 CHOVNÁ HALA </t>
  </si>
  <si>
    <t>UK</t>
  </si>
  <si>
    <t>Spolu</t>
  </si>
  <si>
    <t>Technologické chladenie</t>
  </si>
  <si>
    <t>Čerpadlá</t>
  </si>
  <si>
    <t>Číslo</t>
  </si>
  <si>
    <t>počet</t>
  </si>
  <si>
    <t>P (kW)</t>
  </si>
  <si>
    <t>Spolu P (kW)</t>
  </si>
  <si>
    <t>4.0</t>
  </si>
  <si>
    <t>5.0</t>
  </si>
  <si>
    <t>6.0</t>
  </si>
  <si>
    <t>7.0</t>
  </si>
  <si>
    <t>8.0</t>
  </si>
  <si>
    <t>9.0</t>
  </si>
  <si>
    <t>10.0</t>
  </si>
  <si>
    <t>13.0</t>
  </si>
  <si>
    <t>11.0</t>
  </si>
  <si>
    <t>16.0</t>
  </si>
  <si>
    <t>17.0</t>
  </si>
  <si>
    <t>18.0</t>
  </si>
  <si>
    <t>19.0</t>
  </si>
  <si>
    <t>22.0</t>
  </si>
  <si>
    <t>27.0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</si>
</sst>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charset val="238"/>
      <scheme val="minor"/>
    </font>
    <font>
      <b/>
      <sz val="8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8"/>
      <color rgb="FFFF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1" fontId="2" fillId="2" borderId="0" xfId="0" applyNumberFormat="1" applyFont="1" applyFill="1"/>
    <xf numFmtId="0" fontId="1" fillId="2" borderId="5" xfId="0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/>
    </xf>
    <xf numFmtId="2" fontId="1" fillId="2" borderId="6" xfId="0" applyNumberFormat="1" applyFont="1" applyFill="1" applyBorder="1" applyAlignment="1">
      <alignment horizontal="center" vertical="center"/>
    </xf>
    <xf numFmtId="1" fontId="3" fillId="2" borderId="6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16" fontId="0" fillId="0" borderId="0" xfId="0" applyNumberFormat="1" applyAlignment="1">
      <alignment horizontal="left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2"/>
  <sheetViews>
    <sheetView tabSelected="1" zoomScale="130" zoomScaleNormal="130" workbookViewId="0">
      <selection sqref="A1:D12"/>
    </sheetView>
  </sheetViews>
  <sheetFormatPr defaultRowHeight="12.75" x14ac:dyDescent="0.25"/>
  <cols>
    <col min="1" max="1" width="41.75" style="3" customWidth="1"/>
    <col min="2" max="2" width="9.5" style="3" customWidth="1"/>
    <col min="3" max="4" width="9.5" style="3" bestFit="1" customWidth="1"/>
    <col min="5" max="7" width="9" style="3"/>
    <col min="8" max="8" width="9.5" style="3" bestFit="1" customWidth="1"/>
    <col min="9" max="16384" width="9" style="3"/>
  </cols>
  <sheetData>
    <row r="1" spans="1:7" x14ac:dyDescent="0.25">
      <c r="A1" s="1" t="s">
        <v>11</v>
      </c>
      <c r="B1" s="2" t="s">
        <v>0</v>
      </c>
      <c r="C1" s="2" t="s">
        <v>2</v>
      </c>
      <c r="D1" s="2" t="s">
        <v>1</v>
      </c>
    </row>
    <row r="2" spans="1:7" x14ac:dyDescent="0.25">
      <c r="A2" s="4" t="s">
        <v>4</v>
      </c>
      <c r="B2" s="5">
        <v>3</v>
      </c>
      <c r="C2" s="6">
        <v>0.9</v>
      </c>
      <c r="D2" s="7">
        <f t="shared" ref="D2:D11" si="0">B2*C2</f>
        <v>2.7</v>
      </c>
      <c r="F2" s="8">
        <f t="shared" ref="F2:F12" si="1">D2/0.6789</f>
        <v>3.977021652673443</v>
      </c>
      <c r="G2" s="3" t="s">
        <v>3</v>
      </c>
    </row>
    <row r="3" spans="1:7" x14ac:dyDescent="0.25">
      <c r="A3" s="4" t="s">
        <v>5</v>
      </c>
      <c r="B3" s="5">
        <v>72</v>
      </c>
      <c r="C3" s="5">
        <v>0.8</v>
      </c>
      <c r="D3" s="7">
        <f t="shared" si="0"/>
        <v>57.6</v>
      </c>
      <c r="F3" s="8">
        <f t="shared" si="1"/>
        <v>84.843128590366774</v>
      </c>
      <c r="G3" s="3" t="s">
        <v>3</v>
      </c>
    </row>
    <row r="4" spans="1:7" x14ac:dyDescent="0.25">
      <c r="A4" s="4" t="s">
        <v>6</v>
      </c>
      <c r="B4" s="5">
        <v>20</v>
      </c>
      <c r="C4" s="5">
        <v>0.3</v>
      </c>
      <c r="D4" s="7">
        <f t="shared" si="0"/>
        <v>6</v>
      </c>
      <c r="F4" s="8">
        <f t="shared" si="1"/>
        <v>8.8378258948298729</v>
      </c>
      <c r="G4" s="3" t="s">
        <v>3</v>
      </c>
    </row>
    <row r="5" spans="1:7" x14ac:dyDescent="0.25">
      <c r="A5" s="4" t="s">
        <v>7</v>
      </c>
      <c r="B5" s="5">
        <v>1.5</v>
      </c>
      <c r="C5" s="5">
        <v>0.8</v>
      </c>
      <c r="D5" s="7">
        <f t="shared" si="0"/>
        <v>1.2000000000000002</v>
      </c>
      <c r="F5" s="8">
        <f t="shared" si="1"/>
        <v>1.7675651789659748</v>
      </c>
      <c r="G5" s="3" t="s">
        <v>3</v>
      </c>
    </row>
    <row r="6" spans="1:7" x14ac:dyDescent="0.25">
      <c r="A6" s="4" t="s">
        <v>8</v>
      </c>
      <c r="B6" s="5">
        <v>13</v>
      </c>
      <c r="C6" s="6">
        <v>0.8</v>
      </c>
      <c r="D6" s="7">
        <f t="shared" si="0"/>
        <v>10.4</v>
      </c>
      <c r="F6" s="8">
        <f t="shared" si="1"/>
        <v>15.318898217705113</v>
      </c>
      <c r="G6" s="3" t="s">
        <v>3</v>
      </c>
    </row>
    <row r="7" spans="1:7" x14ac:dyDescent="0.25">
      <c r="A7" s="4" t="s">
        <v>14</v>
      </c>
      <c r="B7" s="5">
        <v>20</v>
      </c>
      <c r="C7" s="6">
        <v>0.8</v>
      </c>
      <c r="D7" s="7">
        <f t="shared" ref="D7" si="2">B7*C7</f>
        <v>16</v>
      </c>
      <c r="F7" s="8">
        <f t="shared" ref="F7" si="3">D7/0.6789</f>
        <v>23.567535719546328</v>
      </c>
      <c r="G7" s="3" t="s">
        <v>3</v>
      </c>
    </row>
    <row r="8" spans="1:7" x14ac:dyDescent="0.25">
      <c r="A8" s="4" t="s">
        <v>12</v>
      </c>
      <c r="B8" s="5">
        <v>19</v>
      </c>
      <c r="C8" s="6">
        <v>0.8</v>
      </c>
      <c r="D8" s="7">
        <f t="shared" si="0"/>
        <v>15.200000000000001</v>
      </c>
      <c r="F8" s="8">
        <f t="shared" si="1"/>
        <v>22.389158933569011</v>
      </c>
      <c r="G8" s="3" t="s">
        <v>3</v>
      </c>
    </row>
    <row r="9" spans="1:7" x14ac:dyDescent="0.25">
      <c r="A9" s="4" t="s">
        <v>10</v>
      </c>
      <c r="B9" s="5">
        <v>11</v>
      </c>
      <c r="C9" s="6">
        <v>0.8</v>
      </c>
      <c r="D9" s="7">
        <f t="shared" si="0"/>
        <v>8.8000000000000007</v>
      </c>
      <c r="F9" s="8">
        <f t="shared" ref="F9" si="4">D9/0.6789</f>
        <v>12.962144645750481</v>
      </c>
      <c r="G9" s="3" t="s">
        <v>3</v>
      </c>
    </row>
    <row r="10" spans="1:7" x14ac:dyDescent="0.25">
      <c r="A10" s="4" t="s">
        <v>15</v>
      </c>
      <c r="B10" s="5">
        <v>3</v>
      </c>
      <c r="C10" s="6">
        <v>0.8</v>
      </c>
      <c r="D10" s="7">
        <f t="shared" ref="D10" si="5">B10*C10</f>
        <v>2.4000000000000004</v>
      </c>
      <c r="F10" s="8">
        <f t="shared" ref="F10" si="6">D10/0.6789</f>
        <v>3.5351303579319495</v>
      </c>
      <c r="G10" s="3" t="s">
        <v>3</v>
      </c>
    </row>
    <row r="11" spans="1:7" x14ac:dyDescent="0.25">
      <c r="A11" s="4" t="s">
        <v>9</v>
      </c>
      <c r="B11" s="5">
        <v>1</v>
      </c>
      <c r="C11" s="6">
        <v>0.8</v>
      </c>
      <c r="D11" s="7">
        <f t="shared" si="0"/>
        <v>0.8</v>
      </c>
      <c r="F11" s="8">
        <f t="shared" si="1"/>
        <v>1.1783767859773164</v>
      </c>
      <c r="G11" s="3" t="s">
        <v>3</v>
      </c>
    </row>
    <row r="12" spans="1:7" ht="13.5" thickBot="1" x14ac:dyDescent="0.3">
      <c r="A12" s="9" t="s">
        <v>13</v>
      </c>
      <c r="B12" s="10">
        <f>SUMPRODUCT(B2:B11)</f>
        <v>163.5</v>
      </c>
      <c r="C12" s="11">
        <f>D12/B12</f>
        <v>0.57584097859327221</v>
      </c>
      <c r="D12" s="12">
        <f>SUMPRODUCT(C2:C11,D2:D11)</f>
        <v>94.15</v>
      </c>
      <c r="F12" s="8">
        <f t="shared" si="1"/>
        <v>138.68021799970543</v>
      </c>
      <c r="G12" s="3" t="s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CBD66-82B4-4A85-BCC5-6903F9F7F8D0}">
  <dimension ref="A1:D26"/>
  <sheetViews>
    <sheetView workbookViewId="0">
      <selection activeCell="D26" sqref="D26"/>
    </sheetView>
  </sheetViews>
  <sheetFormatPr defaultRowHeight="15.75" x14ac:dyDescent="0.25"/>
  <cols>
    <col min="4" max="4" width="11.125" bestFit="1" customWidth="1"/>
  </cols>
  <sheetData>
    <row r="1" spans="1:4" x14ac:dyDescent="0.25">
      <c r="A1" t="s">
        <v>16</v>
      </c>
      <c r="B1" t="s">
        <v>17</v>
      </c>
      <c r="C1" t="s">
        <v>18</v>
      </c>
      <c r="D1" t="s">
        <v>19</v>
      </c>
    </row>
    <row r="2" spans="1:4" x14ac:dyDescent="0.25">
      <c r="A2" s="13" t="s">
        <v>20</v>
      </c>
      <c r="B2">
        <v>1</v>
      </c>
      <c r="C2">
        <v>1.1000000000000001</v>
      </c>
      <c r="D2">
        <f>B2*C2</f>
        <v>1.1000000000000001</v>
      </c>
    </row>
    <row r="3" spans="1:4" x14ac:dyDescent="0.25">
      <c r="A3" s="13" t="s">
        <v>21</v>
      </c>
      <c r="B3">
        <v>30</v>
      </c>
      <c r="C3">
        <v>0.18</v>
      </c>
      <c r="D3">
        <f t="shared" ref="D3:D33" si="0">B3*C3</f>
        <v>5.3999999999999995</v>
      </c>
    </row>
    <row r="4" spans="1:4" x14ac:dyDescent="0.25">
      <c r="A4" s="13" t="s">
        <v>22</v>
      </c>
      <c r="B4">
        <v>5</v>
      </c>
      <c r="C4">
        <v>1.5</v>
      </c>
      <c r="D4">
        <f t="shared" si="0"/>
        <v>7.5</v>
      </c>
    </row>
    <row r="5" spans="1:4" x14ac:dyDescent="0.25">
      <c r="A5" s="13" t="s">
        <v>23</v>
      </c>
      <c r="B5">
        <v>15</v>
      </c>
      <c r="C5">
        <v>1.1000000000000001</v>
      </c>
      <c r="D5">
        <f t="shared" si="0"/>
        <v>16.5</v>
      </c>
    </row>
    <row r="6" spans="1:4" x14ac:dyDescent="0.25">
      <c r="A6" s="13" t="s">
        <v>24</v>
      </c>
      <c r="B6">
        <v>5</v>
      </c>
      <c r="C6">
        <v>0.37</v>
      </c>
      <c r="D6">
        <f t="shared" si="0"/>
        <v>1.85</v>
      </c>
    </row>
    <row r="7" spans="1:4" x14ac:dyDescent="0.25">
      <c r="A7" s="14">
        <v>44934</v>
      </c>
      <c r="B7">
        <v>1</v>
      </c>
      <c r="C7">
        <v>2.2000000000000002</v>
      </c>
      <c r="D7">
        <f t="shared" si="0"/>
        <v>2.2000000000000002</v>
      </c>
    </row>
    <row r="8" spans="1:4" x14ac:dyDescent="0.25">
      <c r="A8" s="13" t="s">
        <v>25</v>
      </c>
      <c r="B8">
        <v>1</v>
      </c>
      <c r="C8">
        <v>0.37</v>
      </c>
      <c r="D8">
        <f t="shared" si="0"/>
        <v>0.37</v>
      </c>
    </row>
    <row r="9" spans="1:4" x14ac:dyDescent="0.25">
      <c r="A9" s="14" t="s">
        <v>26</v>
      </c>
      <c r="B9">
        <v>2</v>
      </c>
      <c r="C9">
        <v>4.4999999999999998E-2</v>
      </c>
      <c r="D9">
        <f t="shared" si="0"/>
        <v>0.09</v>
      </c>
    </row>
    <row r="10" spans="1:4" x14ac:dyDescent="0.25">
      <c r="A10" s="14">
        <v>44967</v>
      </c>
      <c r="B10">
        <v>1</v>
      </c>
      <c r="C10">
        <v>1.4999999999999999E-2</v>
      </c>
      <c r="D10">
        <f t="shared" si="0"/>
        <v>1.4999999999999999E-2</v>
      </c>
    </row>
    <row r="11" spans="1:4" x14ac:dyDescent="0.25">
      <c r="A11" s="14" t="s">
        <v>28</v>
      </c>
      <c r="B11">
        <v>4</v>
      </c>
      <c r="C11">
        <v>3.5000000000000001E-3</v>
      </c>
      <c r="D11">
        <f t="shared" si="0"/>
        <v>1.4E-2</v>
      </c>
    </row>
    <row r="12" spans="1:4" x14ac:dyDescent="0.25">
      <c r="A12" s="14" t="s">
        <v>27</v>
      </c>
      <c r="B12">
        <v>3</v>
      </c>
      <c r="C12">
        <v>0.92</v>
      </c>
      <c r="D12">
        <f t="shared" si="0"/>
        <v>2.7600000000000002</v>
      </c>
    </row>
    <row r="13" spans="1:4" x14ac:dyDescent="0.25">
      <c r="A13" s="14">
        <v>44970</v>
      </c>
      <c r="B13">
        <v>1</v>
      </c>
      <c r="C13">
        <v>2.2000000000000002</v>
      </c>
      <c r="D13">
        <f t="shared" si="0"/>
        <v>2.2000000000000002</v>
      </c>
    </row>
    <row r="14" spans="1:4" x14ac:dyDescent="0.25">
      <c r="A14" s="14">
        <v>44940</v>
      </c>
      <c r="B14">
        <v>9</v>
      </c>
      <c r="C14">
        <v>0.92</v>
      </c>
      <c r="D14">
        <f t="shared" si="0"/>
        <v>8.2800000000000011</v>
      </c>
    </row>
    <row r="15" spans="1:4" x14ac:dyDescent="0.25">
      <c r="A15" t="s">
        <v>29</v>
      </c>
      <c r="B15">
        <v>4</v>
      </c>
      <c r="C15">
        <v>0.18</v>
      </c>
      <c r="D15">
        <f t="shared" si="0"/>
        <v>0.72</v>
      </c>
    </row>
    <row r="16" spans="1:4" x14ac:dyDescent="0.25">
      <c r="A16" s="14" t="s">
        <v>30</v>
      </c>
      <c r="B16">
        <v>90</v>
      </c>
      <c r="C16">
        <v>2.1999999999999999E-2</v>
      </c>
      <c r="D16">
        <f t="shared" si="0"/>
        <v>1.98</v>
      </c>
    </row>
    <row r="17" spans="1:4" x14ac:dyDescent="0.25">
      <c r="A17" s="14" t="s">
        <v>31</v>
      </c>
      <c r="B17">
        <v>10</v>
      </c>
      <c r="C17">
        <v>0.36</v>
      </c>
      <c r="D17">
        <f t="shared" si="0"/>
        <v>3.5999999999999996</v>
      </c>
    </row>
    <row r="18" spans="1:4" x14ac:dyDescent="0.25">
      <c r="A18" s="14">
        <v>44944</v>
      </c>
      <c r="B18">
        <v>280</v>
      </c>
      <c r="C18">
        <v>6.0000000000000001E-3</v>
      </c>
      <c r="D18">
        <f t="shared" si="0"/>
        <v>1.68</v>
      </c>
    </row>
    <row r="19" spans="1:4" x14ac:dyDescent="0.25">
      <c r="A19" s="14" t="s">
        <v>32</v>
      </c>
      <c r="B19">
        <v>5</v>
      </c>
      <c r="C19">
        <v>0.36</v>
      </c>
      <c r="D19">
        <f t="shared" si="0"/>
        <v>1.7999999999999998</v>
      </c>
    </row>
    <row r="20" spans="1:4" x14ac:dyDescent="0.25">
      <c r="A20" s="14">
        <v>44945</v>
      </c>
      <c r="B20">
        <v>140</v>
      </c>
      <c r="C20">
        <v>6.0000000000000001E-3</v>
      </c>
      <c r="D20">
        <f t="shared" si="0"/>
        <v>0.84</v>
      </c>
    </row>
    <row r="21" spans="1:4" x14ac:dyDescent="0.25">
      <c r="A21" s="14">
        <v>44946</v>
      </c>
      <c r="B21">
        <v>2</v>
      </c>
      <c r="C21">
        <v>1.5</v>
      </c>
      <c r="D21">
        <f t="shared" si="0"/>
        <v>3</v>
      </c>
    </row>
    <row r="22" spans="1:4" x14ac:dyDescent="0.25">
      <c r="A22" s="14">
        <v>44947</v>
      </c>
      <c r="B22">
        <v>1</v>
      </c>
      <c r="C22">
        <v>3</v>
      </c>
      <c r="D22">
        <f t="shared" si="0"/>
        <v>3</v>
      </c>
    </row>
    <row r="23" spans="1:4" x14ac:dyDescent="0.25">
      <c r="A23" s="14">
        <v>44978</v>
      </c>
      <c r="B23">
        <v>1</v>
      </c>
      <c r="C23">
        <v>3</v>
      </c>
      <c r="D23">
        <f t="shared" si="0"/>
        <v>3</v>
      </c>
    </row>
    <row r="24" spans="1:4" x14ac:dyDescent="0.25">
      <c r="A24" s="13" t="s">
        <v>33</v>
      </c>
      <c r="B24">
        <v>1</v>
      </c>
      <c r="C24">
        <v>3</v>
      </c>
      <c r="D24">
        <f t="shared" si="0"/>
        <v>3</v>
      </c>
    </row>
    <row r="25" spans="1:4" x14ac:dyDescent="0.25">
      <c r="A25" s="14" t="s">
        <v>34</v>
      </c>
      <c r="B25">
        <v>1</v>
      </c>
      <c r="C25">
        <v>0.7</v>
      </c>
      <c r="D25">
        <f t="shared" si="0"/>
        <v>0.7</v>
      </c>
    </row>
    <row r="26" spans="1:4" x14ac:dyDescent="0.25">
      <c r="D26">
        <f>SUM(D2:D25)</f>
        <v>71.599000000000004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SO01</vt:lpstr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Ján Kišeľa</dc:creator>
  <cp:lastModifiedBy>Ján Kišeľa</cp:lastModifiedBy>
  <cp:lastPrinted>2018-09-15T11:26:07Z</cp:lastPrinted>
  <dcterms:created xsi:type="dcterms:W3CDTF">2018-05-02T13:38:15Z</dcterms:created>
  <dcterms:modified xsi:type="dcterms:W3CDTF">2023-03-09T09:23:47Z</dcterms:modified>
</cp:coreProperties>
</file>